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4 г\Год. отчеты 2024 год\Непосредственное управление\"/>
    </mc:Choice>
  </mc:AlternateContent>
  <bookViews>
    <workbookView xWindow="-120" yWindow="-120" windowWidth="19440" windowHeight="15000"/>
  </bookViews>
  <sheets>
    <sheet name="дом 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H16" i="1"/>
  <c r="F16" i="1"/>
  <c r="D16" i="1"/>
  <c r="H14" i="1" l="1"/>
  <c r="C29" i="1" l="1"/>
  <c r="H12" i="1"/>
  <c r="J12" i="1" l="1"/>
</calcChain>
</file>

<file path=xl/sharedStrings.xml><?xml version="1.0" encoding="utf-8"?>
<sst xmlns="http://schemas.openxmlformats.org/spreadsheetml/2006/main" count="58" uniqueCount="56">
  <si>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</si>
  <si>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8</t>
  </si>
  <si>
    <t xml:space="preserve">Общая площадь помещений -    401,12м2 </t>
  </si>
  <si>
    <t xml:space="preserve">Тех.содержание и тек.ремонт </t>
  </si>
  <si>
    <t>Найм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</si>
  <si>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</si>
  <si>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</si>
  <si>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</si>
  <si>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</si>
  <si>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</si>
  <si>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</si>
  <si>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</si>
  <si>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</si>
  <si>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</si>
  <si>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</si>
  <si>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</si>
  <si>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</si>
  <si>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</si>
  <si>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</si>
  <si>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</si>
  <si>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</si>
  <si>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</si>
  <si>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</si>
  <si>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</si>
  <si>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</si>
  <si>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</si>
  <si>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</si>
  <si>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</si>
  <si>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</si>
  <si>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</si>
  <si>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</si>
  <si>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</si>
  <si>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</si>
  <si>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</si>
  <si>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</si>
  <si>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</si>
  <si>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</si>
  <si>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</si>
  <si>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2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</si>
  <si>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</si>
  <si>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Тех.содержание и</t>
  </si>
  <si>
    <t>Госпошлина и суд.издержки</t>
  </si>
  <si>
    <t>техдиагностика</t>
  </si>
  <si>
    <t>Итого на 01.01.2022</t>
  </si>
  <si>
    <t>79009+</t>
  </si>
  <si>
    <t>за 2022</t>
  </si>
  <si>
    <t>9371-</t>
  </si>
  <si>
    <t>за 2023</t>
  </si>
  <si>
    <t>79916+</t>
  </si>
  <si>
    <t>Долг на 01.01.2024</t>
  </si>
  <si>
    <t>талоны САХ</t>
  </si>
  <si>
    <t>ИТОГО затрат по статье          " Тех.содержание и тек.ремонт"за 2024 год</t>
  </si>
  <si>
    <t>Перевыполнено (+) Недовыполнено (-) за 2024 год</t>
  </si>
  <si>
    <t>03 марта 2025г</t>
  </si>
  <si>
    <t>за 2024</t>
  </si>
  <si>
    <t>983-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</si>
</sst>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6"/>
      <name val="Times New Roman"/>
      <family val="1"/>
      <charset val="204"/>
    </font>
    <font>
      <sz val="16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0" fontId="3" fillId="0" borderId="0" xfId="1" applyFont="1" applyFill="1" applyBorder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 applyBorder="1"/>
    <xf numFmtId="0" fontId="7" fillId="0" borderId="9" xfId="0" applyFont="1" applyBorder="1"/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0" fillId="0" borderId="0" xfId="0" applyFont="1"/>
    <xf numFmtId="0" fontId="8" fillId="0" borderId="1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10" fillId="0" borderId="0" xfId="0" applyFont="1" applyBorder="1"/>
    <xf numFmtId="0" fontId="7" fillId="0" borderId="0" xfId="0" applyFont="1" applyBorder="1"/>
    <xf numFmtId="0" fontId="8" fillId="0" borderId="14" xfId="0" applyFont="1" applyBorder="1" applyAlignment="1">
      <alignment wrapText="1"/>
    </xf>
    <xf numFmtId="0" fontId="7" fillId="0" borderId="15" xfId="0" applyFont="1" applyBorder="1"/>
    <xf numFmtId="2" fontId="8" fillId="0" borderId="12" xfId="0" applyNumberFormat="1" applyFont="1" applyBorder="1" applyAlignment="1">
      <alignment wrapText="1"/>
    </xf>
    <xf numFmtId="0" fontId="7" fillId="0" borderId="16" xfId="0" applyFont="1" applyBorder="1"/>
    <xf numFmtId="0" fontId="8" fillId="0" borderId="1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12" fillId="0" borderId="15" xfId="0" applyFont="1" applyBorder="1"/>
    <xf numFmtId="0" fontId="12" fillId="0" borderId="0" xfId="0" applyFont="1" applyBorder="1"/>
    <xf numFmtId="0" fontId="12" fillId="0" borderId="0" xfId="0" applyFont="1"/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0" fontId="14" fillId="0" borderId="0" xfId="0" applyFont="1"/>
    <xf numFmtId="0" fontId="14" fillId="2" borderId="0" xfId="0" applyFont="1" applyFill="1"/>
    <xf numFmtId="0" fontId="15" fillId="0" borderId="0" xfId="0" applyFont="1"/>
    <xf numFmtId="2" fontId="16" fillId="0" borderId="12" xfId="0" applyNumberFormat="1" applyFont="1" applyBorder="1" applyAlignment="1">
      <alignment wrapText="1"/>
    </xf>
    <xf numFmtId="49" fontId="16" fillId="0" borderId="12" xfId="0" applyNumberFormat="1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4" fillId="0" borderId="21" xfId="0" applyFont="1" applyBorder="1"/>
    <xf numFmtId="0" fontId="5" fillId="0" borderId="5" xfId="1" applyFont="1" applyFill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A19" zoomScale="64" zoomScaleNormal="64" workbookViewId="0">
      <selection activeCell="C38" sqref="C38"/>
    </sheetView>
  </sheetViews>
  <sheetFormatPr defaultRowHeight="15" x14ac:dyDescent="0.25"/>
  <cols>
    <col min="2" max="2" width="36.85546875" customWidth="1"/>
    <col min="3" max="3" width="23.42578125" customWidth="1"/>
    <col min="4" max="4" width="17.85546875" customWidth="1"/>
    <col min="6" max="6" width="17.5703125" customWidth="1"/>
    <col min="8" max="8" width="18.7109375" customWidth="1"/>
    <col min="10" max="10" width="19.140625" customWidth="1"/>
    <col min="12" max="12" width="17.42578125" customWidth="1"/>
    <col min="13" max="13" width="27.85546875" customWidth="1"/>
  </cols>
  <sheetData>
    <row r="1" spans="1:14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5"/>
      <c r="N1" s="6"/>
    </row>
    <row r="2" spans="1:14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/>
    </row>
    <row r="3" spans="1:14" ht="23.25" x14ac:dyDescent="0.3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</row>
    <row r="4" spans="1:14" ht="23.25" x14ac:dyDescent="0.35">
      <c r="A4" s="1"/>
      <c r="B4" s="2" t="s">
        <v>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</row>
    <row r="5" spans="1:14" ht="23.25" x14ac:dyDescent="0.35">
      <c r="A5" s="1"/>
      <c r="B5" s="2" t="s">
        <v>3</v>
      </c>
      <c r="C5" s="2"/>
      <c r="D5" s="2"/>
      <c r="E5" s="2"/>
      <c r="F5" s="2">
        <v>49192.800000000003</v>
      </c>
      <c r="G5" s="2"/>
      <c r="H5" s="2"/>
      <c r="I5" s="2"/>
      <c r="J5" s="2"/>
      <c r="K5" s="2"/>
      <c r="L5" s="2"/>
      <c r="M5" s="2"/>
      <c r="N5" s="6"/>
    </row>
    <row r="6" spans="1:14" ht="23.25" x14ac:dyDescent="0.35">
      <c r="A6" s="1"/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"/>
    </row>
    <row r="7" spans="1:14" ht="23.25" x14ac:dyDescent="0.35">
      <c r="A7" s="1"/>
      <c r="B7" s="2" t="s">
        <v>41</v>
      </c>
      <c r="C7" s="2"/>
      <c r="D7" s="2"/>
      <c r="E7" s="2"/>
      <c r="F7" s="2">
        <v>1838.29</v>
      </c>
      <c r="G7" s="2"/>
      <c r="H7" s="2"/>
      <c r="I7" s="2"/>
      <c r="J7" s="2"/>
      <c r="K7" s="2"/>
      <c r="L7" s="2"/>
      <c r="M7" s="2"/>
      <c r="N7" s="6"/>
    </row>
    <row r="8" spans="1:14" ht="23.25" x14ac:dyDescent="0.35">
      <c r="A8" s="1"/>
      <c r="B8" s="2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"/>
    </row>
    <row r="9" spans="1:14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49"/>
      <c r="L9" s="3" t="s">
        <v>6</v>
      </c>
      <c r="M9" s="5"/>
      <c r="N9" s="6"/>
    </row>
    <row r="10" spans="1:14" ht="23.25" x14ac:dyDescent="0.35">
      <c r="A10" s="1"/>
      <c r="B10" s="7" t="s">
        <v>7</v>
      </c>
      <c r="C10" s="8"/>
      <c r="D10" s="7" t="s">
        <v>8</v>
      </c>
      <c r="E10" s="9"/>
      <c r="F10" s="8" t="s">
        <v>9</v>
      </c>
      <c r="G10" s="8"/>
      <c r="H10" s="7" t="s">
        <v>10</v>
      </c>
      <c r="I10" s="9"/>
      <c r="J10" s="8" t="s">
        <v>11</v>
      </c>
      <c r="K10" s="50"/>
      <c r="L10" s="8" t="s">
        <v>12</v>
      </c>
      <c r="M10" s="9"/>
      <c r="N10" s="6"/>
    </row>
    <row r="11" spans="1:14" ht="23.25" x14ac:dyDescent="0.35">
      <c r="A11" s="1"/>
      <c r="B11" s="10" t="s">
        <v>13</v>
      </c>
      <c r="C11" s="11"/>
      <c r="D11" s="10" t="s">
        <v>14</v>
      </c>
      <c r="E11" s="12"/>
      <c r="F11" s="11" t="s">
        <v>15</v>
      </c>
      <c r="G11" s="11"/>
      <c r="H11" s="10" t="s">
        <v>16</v>
      </c>
      <c r="I11" s="12"/>
      <c r="J11" s="11" t="s">
        <v>17</v>
      </c>
      <c r="K11" s="51"/>
      <c r="L11" s="11" t="s">
        <v>18</v>
      </c>
      <c r="M11" s="12"/>
      <c r="N11" s="6"/>
    </row>
    <row r="12" spans="1:14" ht="26.25" x14ac:dyDescent="0.4">
      <c r="A12" s="1"/>
      <c r="B12" s="7" t="s">
        <v>40</v>
      </c>
      <c r="C12" s="8"/>
      <c r="D12" s="7">
        <v>84973.36</v>
      </c>
      <c r="E12" s="9"/>
      <c r="F12" s="8">
        <v>73844.14</v>
      </c>
      <c r="G12" s="8"/>
      <c r="H12" s="7">
        <f>F5+D12-F12</f>
        <v>60322.020000000004</v>
      </c>
      <c r="I12" s="9"/>
      <c r="J12" s="13">
        <f>C36</f>
        <v>72861.001399999994</v>
      </c>
      <c r="K12" s="50"/>
      <c r="L12" s="14" t="s">
        <v>43</v>
      </c>
      <c r="M12" s="15"/>
      <c r="N12" s="6"/>
    </row>
    <row r="13" spans="1:14" ht="26.25" x14ac:dyDescent="0.4">
      <c r="A13" s="1"/>
      <c r="B13" s="10" t="s">
        <v>19</v>
      </c>
      <c r="C13" s="11"/>
      <c r="D13" s="10"/>
      <c r="E13" s="12"/>
      <c r="F13" s="11"/>
      <c r="G13" s="11"/>
      <c r="H13" s="10"/>
      <c r="I13" s="12"/>
      <c r="J13" s="11"/>
      <c r="K13" s="51"/>
      <c r="L13" s="16"/>
      <c r="M13" s="17" t="s">
        <v>44</v>
      </c>
      <c r="N13" s="6"/>
    </row>
    <row r="14" spans="1:14" ht="26.25" x14ac:dyDescent="0.4">
      <c r="A14" s="1"/>
      <c r="B14" s="7" t="s">
        <v>41</v>
      </c>
      <c r="C14" s="8"/>
      <c r="D14" s="7">
        <v>1060.83</v>
      </c>
      <c r="E14" s="9"/>
      <c r="F14" s="18">
        <v>0</v>
      </c>
      <c r="G14" s="8"/>
      <c r="H14" s="7">
        <f>SUM(F7+D14-F14)</f>
        <v>2899.12</v>
      </c>
      <c r="I14" s="9"/>
      <c r="J14" s="8"/>
      <c r="K14" s="49"/>
      <c r="L14" s="16" t="s">
        <v>45</v>
      </c>
      <c r="M14" s="17" t="s">
        <v>46</v>
      </c>
      <c r="N14" s="6"/>
    </row>
    <row r="15" spans="1:14" ht="23.25" x14ac:dyDescent="0.35">
      <c r="A15" s="1"/>
      <c r="B15" s="10"/>
      <c r="C15" s="11"/>
      <c r="D15" s="10"/>
      <c r="E15" s="12"/>
      <c r="F15" s="11"/>
      <c r="G15" s="11"/>
      <c r="H15" s="10"/>
      <c r="I15" s="12"/>
      <c r="J15" s="11"/>
      <c r="K15" s="51"/>
      <c r="L15" s="8" t="s">
        <v>47</v>
      </c>
      <c r="M15" s="9" t="s">
        <v>48</v>
      </c>
      <c r="N15" s="6"/>
    </row>
    <row r="16" spans="1:14" ht="26.25" x14ac:dyDescent="0.4">
      <c r="A16" s="1"/>
      <c r="B16" s="4" t="s">
        <v>20</v>
      </c>
      <c r="C16" s="5"/>
      <c r="D16" s="3">
        <f>D12+D14</f>
        <v>86034.19</v>
      </c>
      <c r="E16" s="5"/>
      <c r="F16" s="3">
        <f>F12+F14</f>
        <v>73844.14</v>
      </c>
      <c r="G16" s="5"/>
      <c r="H16" s="19">
        <f>H12+H14</f>
        <v>63221.140000000007</v>
      </c>
      <c r="I16" s="5"/>
      <c r="J16" s="3"/>
      <c r="K16" s="5"/>
      <c r="L16" s="14" t="s">
        <v>54</v>
      </c>
      <c r="M16" s="53" t="s">
        <v>55</v>
      </c>
      <c r="N16" s="52"/>
    </row>
    <row r="17" spans="1:14" ht="23.25" x14ac:dyDescent="0.35">
      <c r="A17" s="1"/>
      <c r="B17" s="10"/>
      <c r="C17" s="12"/>
      <c r="D17" s="11"/>
      <c r="E17" s="12"/>
      <c r="F17" s="11"/>
      <c r="G17" s="12"/>
      <c r="H17" s="11"/>
      <c r="I17" s="12"/>
      <c r="J17" s="11"/>
      <c r="K17" s="12"/>
      <c r="L17" s="11"/>
      <c r="M17" s="12"/>
      <c r="N17" s="6"/>
    </row>
    <row r="18" spans="1:14" ht="23.25" x14ac:dyDescent="0.3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21" customFormat="1" ht="64.150000000000006" customHeight="1" x14ac:dyDescent="0.3">
      <c r="A19" s="20" t="s">
        <v>21</v>
      </c>
    </row>
    <row r="20" spans="1:14" s="21" customFormat="1" ht="20.25" x14ac:dyDescent="0.3">
      <c r="A20" s="20" t="s">
        <v>22</v>
      </c>
    </row>
    <row r="21" spans="1:14" s="21" customFormat="1" ht="21" thickBot="1" x14ac:dyDescent="0.35">
      <c r="A21" s="22" t="s">
        <v>23</v>
      </c>
      <c r="B21" s="23"/>
      <c r="C21" s="23"/>
    </row>
    <row r="22" spans="1:14" s="21" customFormat="1" ht="21.75" thickTop="1" thickBot="1" x14ac:dyDescent="0.35">
      <c r="A22" s="24" t="s">
        <v>24</v>
      </c>
      <c r="B22" s="24" t="s">
        <v>25</v>
      </c>
      <c r="C22" s="25" t="s">
        <v>26</v>
      </c>
      <c r="G22" s="26"/>
    </row>
    <row r="23" spans="1:14" s="21" customFormat="1" ht="41.25" thickBot="1" x14ac:dyDescent="0.35">
      <c r="A23" s="27">
        <v>1</v>
      </c>
      <c r="B23" s="28" t="s">
        <v>27</v>
      </c>
      <c r="C23" s="28">
        <v>5176.4399999999996</v>
      </c>
      <c r="G23" s="29"/>
    </row>
    <row r="24" spans="1:14" s="21" customFormat="1" ht="41.25" thickBot="1" x14ac:dyDescent="0.35">
      <c r="A24" s="27">
        <v>2</v>
      </c>
      <c r="B24" s="28" t="s">
        <v>28</v>
      </c>
      <c r="C24" s="28">
        <v>7364.56</v>
      </c>
      <c r="E24" s="29"/>
      <c r="F24" s="30"/>
      <c r="G24" s="29"/>
      <c r="H24" s="30"/>
      <c r="I24" s="29"/>
      <c r="J24" s="30"/>
      <c r="K24" s="30"/>
      <c r="L24" s="30"/>
    </row>
    <row r="25" spans="1:14" s="21" customFormat="1" ht="21" thickBot="1" x14ac:dyDescent="0.35">
      <c r="A25" s="27">
        <v>3</v>
      </c>
      <c r="B25" s="28" t="s">
        <v>29</v>
      </c>
      <c r="C25" s="28">
        <v>8230.98</v>
      </c>
      <c r="E25" s="29"/>
      <c r="F25" s="30"/>
      <c r="G25" s="29"/>
      <c r="H25" s="30"/>
      <c r="I25" s="29"/>
      <c r="J25" s="30"/>
      <c r="K25" s="30"/>
      <c r="L25" s="30"/>
    </row>
    <row r="26" spans="1:14" s="21" customFormat="1" ht="122.25" thickBot="1" x14ac:dyDescent="0.35">
      <c r="A26" s="48">
        <v>4</v>
      </c>
      <c r="B26" s="31" t="s">
        <v>30</v>
      </c>
      <c r="C26" s="48">
        <v>20048.57</v>
      </c>
      <c r="D26" s="32"/>
      <c r="E26" s="30"/>
      <c r="F26" s="30"/>
      <c r="G26" s="30"/>
      <c r="H26" s="30"/>
      <c r="I26" s="30"/>
      <c r="J26" s="30"/>
      <c r="K26" s="30"/>
      <c r="L26" s="30"/>
    </row>
    <row r="27" spans="1:14" s="21" customFormat="1" ht="21" thickBot="1" x14ac:dyDescent="0.35">
      <c r="A27" s="48"/>
      <c r="B27" s="28"/>
      <c r="C27" s="48"/>
      <c r="D27" s="32"/>
      <c r="G27" s="30"/>
      <c r="H27" s="30"/>
      <c r="I27" s="30"/>
      <c r="J27" s="30"/>
      <c r="K27" s="30"/>
      <c r="L27" s="30"/>
      <c r="M27" s="30"/>
    </row>
    <row r="28" spans="1:14" s="21" customFormat="1" ht="21" thickBot="1" x14ac:dyDescent="0.35">
      <c r="A28" s="27">
        <v>5</v>
      </c>
      <c r="B28" s="28" t="s">
        <v>31</v>
      </c>
      <c r="C28" s="28">
        <v>5638.17</v>
      </c>
      <c r="D28" s="32"/>
      <c r="E28" s="30"/>
      <c r="F28" s="30"/>
      <c r="G28" s="30"/>
      <c r="H28" s="30"/>
      <c r="I28" s="30"/>
      <c r="J28" s="30"/>
      <c r="K28" s="30"/>
      <c r="L28" s="30"/>
    </row>
    <row r="29" spans="1:14" s="21" customFormat="1" ht="41.25" thickBot="1" x14ac:dyDescent="0.35">
      <c r="A29" s="27">
        <v>6</v>
      </c>
      <c r="B29" s="28" t="s">
        <v>32</v>
      </c>
      <c r="C29" s="33">
        <f>(F16-F14)*1%</f>
        <v>738.44140000000004</v>
      </c>
      <c r="D29" s="32"/>
      <c r="E29" s="30"/>
      <c r="F29" s="30"/>
      <c r="G29" s="30"/>
      <c r="H29" s="30"/>
      <c r="I29" s="30"/>
      <c r="J29" s="30"/>
      <c r="K29" s="30"/>
      <c r="L29" s="30"/>
    </row>
    <row r="30" spans="1:14" s="21" customFormat="1" ht="21" thickBot="1" x14ac:dyDescent="0.35">
      <c r="A30" s="27">
        <v>7</v>
      </c>
      <c r="B30" s="28" t="s">
        <v>33</v>
      </c>
      <c r="C30" s="28">
        <v>0</v>
      </c>
      <c r="D30" s="32"/>
      <c r="E30" s="30"/>
      <c r="F30" s="30"/>
      <c r="G30" s="30"/>
      <c r="H30" s="30"/>
      <c r="I30" s="30"/>
      <c r="J30" s="30"/>
      <c r="K30" s="30"/>
      <c r="L30" s="30"/>
    </row>
    <row r="31" spans="1:14" s="21" customFormat="1" ht="36" customHeight="1" thickBot="1" x14ac:dyDescent="0.35">
      <c r="A31" s="27">
        <v>8</v>
      </c>
      <c r="B31" s="28" t="s">
        <v>34</v>
      </c>
      <c r="C31" s="28">
        <v>0</v>
      </c>
      <c r="D31" s="32"/>
      <c r="E31" s="30"/>
      <c r="F31" s="30"/>
      <c r="G31" s="30"/>
      <c r="H31" s="30"/>
      <c r="I31" s="30"/>
      <c r="J31" s="30"/>
      <c r="K31" s="30"/>
      <c r="L31" s="30"/>
    </row>
    <row r="32" spans="1:14" s="21" customFormat="1" ht="21" thickBot="1" x14ac:dyDescent="0.35">
      <c r="A32" s="27">
        <v>9</v>
      </c>
      <c r="B32" s="28" t="s">
        <v>35</v>
      </c>
      <c r="C32" s="28">
        <v>481.34</v>
      </c>
      <c r="D32" s="32"/>
      <c r="E32" s="30"/>
      <c r="F32" s="30"/>
      <c r="G32" s="30"/>
      <c r="H32" s="30"/>
      <c r="I32" s="30"/>
      <c r="J32" s="30"/>
      <c r="K32" s="30"/>
      <c r="L32" s="30"/>
    </row>
    <row r="33" spans="1:12" s="21" customFormat="1" ht="21" thickBot="1" x14ac:dyDescent="0.35">
      <c r="A33" s="27">
        <v>10</v>
      </c>
      <c r="B33" s="34" t="s">
        <v>42</v>
      </c>
      <c r="C33" s="35">
        <v>0</v>
      </c>
      <c r="D33" s="32"/>
      <c r="E33" s="30"/>
      <c r="F33" s="30"/>
      <c r="G33" s="30"/>
      <c r="H33" s="30"/>
      <c r="I33" s="30"/>
      <c r="J33" s="30"/>
      <c r="K33" s="30"/>
      <c r="L33" s="30"/>
    </row>
    <row r="34" spans="1:12" s="21" customFormat="1" ht="21.75" thickTop="1" thickBot="1" x14ac:dyDescent="0.35">
      <c r="A34" s="27">
        <v>11</v>
      </c>
      <c r="B34" s="36" t="s">
        <v>50</v>
      </c>
      <c r="C34" s="28">
        <v>152.61000000000001</v>
      </c>
      <c r="D34" s="32"/>
      <c r="E34" s="30"/>
      <c r="F34" s="30"/>
      <c r="G34" s="30"/>
      <c r="H34" s="30"/>
      <c r="I34" s="30"/>
      <c r="J34" s="30"/>
      <c r="K34" s="30"/>
      <c r="L34" s="30"/>
    </row>
    <row r="35" spans="1:12" s="40" customFormat="1" ht="36.75" customHeight="1" thickBot="1" x14ac:dyDescent="0.35">
      <c r="A35" s="37">
        <v>12</v>
      </c>
      <c r="B35" s="28" t="s">
        <v>36</v>
      </c>
      <c r="C35" s="28">
        <v>25029.89</v>
      </c>
      <c r="D35" s="38"/>
      <c r="E35" s="39"/>
      <c r="F35" s="39"/>
      <c r="G35" s="39"/>
      <c r="H35" s="39"/>
      <c r="I35" s="39"/>
      <c r="J35" s="39"/>
      <c r="K35" s="39"/>
      <c r="L35" s="39"/>
    </row>
    <row r="36" spans="1:12" s="40" customFormat="1" ht="49.5" thickBot="1" x14ac:dyDescent="0.4">
      <c r="A36" s="41">
        <v>14</v>
      </c>
      <c r="B36" s="42" t="s">
        <v>51</v>
      </c>
      <c r="C36" s="46">
        <f>C23+C24+C25+C26+C28+C29+C30+C32+C35+C33+C34</f>
        <v>72861.001399999994</v>
      </c>
      <c r="D36" s="38"/>
      <c r="E36" s="39"/>
      <c r="F36" s="39"/>
      <c r="G36" s="39"/>
      <c r="H36" s="39"/>
      <c r="I36" s="39"/>
      <c r="J36" s="39"/>
      <c r="K36" s="39"/>
      <c r="L36" s="39"/>
    </row>
    <row r="37" spans="1:12" s="40" customFormat="1" ht="33.75" thickBot="1" x14ac:dyDescent="0.4">
      <c r="A37" s="41">
        <v>15</v>
      </c>
      <c r="B37" s="42" t="s">
        <v>52</v>
      </c>
      <c r="C37" s="47" t="s">
        <v>55</v>
      </c>
      <c r="D37" s="38"/>
      <c r="E37" s="39"/>
      <c r="F37" s="39"/>
      <c r="G37" s="39"/>
      <c r="H37" s="39"/>
      <c r="I37" s="39"/>
      <c r="J37" s="39"/>
      <c r="K37" s="39"/>
      <c r="L37" s="39"/>
    </row>
    <row r="38" spans="1:12" s="40" customFormat="1" ht="15.75" x14ac:dyDescent="0.25">
      <c r="A38" s="43" t="s">
        <v>37</v>
      </c>
      <c r="E38" s="39"/>
    </row>
    <row r="39" spans="1:12" s="40" customFormat="1" ht="15.75" x14ac:dyDescent="0.25">
      <c r="A39" s="44" t="s">
        <v>38</v>
      </c>
    </row>
    <row r="40" spans="1:12" s="40" customFormat="1" ht="15.75" x14ac:dyDescent="0.25">
      <c r="A40" s="45"/>
    </row>
    <row r="41" spans="1:12" s="40" customFormat="1" ht="15.75" x14ac:dyDescent="0.25">
      <c r="A41" s="44"/>
    </row>
    <row r="42" spans="1:12" s="40" customFormat="1" x14ac:dyDescent="0.2">
      <c r="B42" s="40" t="s">
        <v>53</v>
      </c>
      <c r="C42" s="40" t="s">
        <v>39</v>
      </c>
    </row>
    <row r="43" spans="1:12" s="40" customFormat="1" x14ac:dyDescent="0.2"/>
    <row r="44" spans="1:12" s="40" customFormat="1" x14ac:dyDescent="0.2"/>
  </sheetData>
  <mergeCells count="2">
    <mergeCell ref="A26:A27"/>
    <mergeCell ref="C26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2019-03-25T11:36:12Z</dcterms:created>
  <dcterms:modified xsi:type="dcterms:W3CDTF">2025-03-03T07:35:04Z</dcterms:modified>
</cp:coreProperties>
</file>