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мои документы\СВОЙ САЙТ\за 2024 г\Год. отчеты 2024 год\Непосредственное управление\"/>
    </mc:Choice>
  </mc:AlternateContent>
  <bookViews>
    <workbookView xWindow="-120" yWindow="-120" windowWidth="19440" windowHeight="15000"/>
  </bookViews>
  <sheets>
    <sheet name="дом 6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6" i="1" l="1"/>
  <c r="F16" i="1"/>
  <c r="C29" i="1" s="1"/>
  <c r="D16" i="1"/>
  <c r="H12" i="1" l="1"/>
  <c r="H14" i="1" l="1"/>
  <c r="H16" i="1" s="1"/>
  <c r="J12" i="1" l="1"/>
</calcChain>
</file>

<file path=xl/sharedStrings.xml><?xml version="1.0" encoding="utf-8"?>
<sst xmlns="http://schemas.openxmlformats.org/spreadsheetml/2006/main" count="58" uniqueCount="56">
  <si>
    <t xml:space="preserve">Отчет ООО "Вичугская управляющая компания" об исполнении договора управления многоквартирным домом </t>
  </si>
  <si>
    <t>по адресу : пер. Мухина  дом 6</t>
  </si>
  <si>
    <t>Общая площадь помещений -    295,7  м2</t>
  </si>
  <si>
    <t xml:space="preserve">Тех.содержание и тек.ремонт </t>
  </si>
  <si>
    <t>Найм</t>
  </si>
  <si>
    <t>Утилизация</t>
  </si>
  <si>
    <t>Примечание</t>
  </si>
  <si>
    <t>Наименование</t>
  </si>
  <si>
    <t>Начислено к оплате</t>
  </si>
  <si>
    <t>Фактически оплаче</t>
  </si>
  <si>
    <t>Задолженность за</t>
  </si>
  <si>
    <t>Стоимость выпол-</t>
  </si>
  <si>
    <t>перевыполнено"+"</t>
  </si>
  <si>
    <t>работ</t>
  </si>
  <si>
    <t>жителям</t>
  </si>
  <si>
    <t>но жителями</t>
  </si>
  <si>
    <t>жителями(нараст)</t>
  </si>
  <si>
    <t>ненных работ(услуг)</t>
  </si>
  <si>
    <t>недовыполнено" -"</t>
  </si>
  <si>
    <t>тек.ремонт</t>
  </si>
  <si>
    <t>Всего</t>
  </si>
  <si>
    <t>содержанию и ремонту общего имущества в многоквартирном доме за отчетный период</t>
  </si>
  <si>
    <t xml:space="preserve"> Фактические затраты по статье «Содержание и ремонт жилого помещения» за отчетный период:</t>
  </si>
  <si>
    <t>п/п</t>
  </si>
  <si>
    <t xml:space="preserve">Статья затрат </t>
  </si>
  <si>
    <t>Сумма</t>
  </si>
  <si>
    <t>Обслуживание ВДГО и вентканалов</t>
  </si>
  <si>
    <t>Аварийно-диспетчерская служба</t>
  </si>
  <si>
    <t>Транспортные расходы</t>
  </si>
  <si>
    <t>Техническое содержание   и текущий ремонт общего имуществамногоквартирного дома. Зарплата рабочих и отчисления в ПФР и ФСС</t>
  </si>
  <si>
    <t>Материалы</t>
  </si>
  <si>
    <t>Единый налог при примении УСНО</t>
  </si>
  <si>
    <t>Услуги автовышки</t>
  </si>
  <si>
    <t>Обслуживание узлов учета</t>
  </si>
  <si>
    <t>прочие работы и услуги</t>
  </si>
  <si>
    <t>Общеэксплуатационные расходы</t>
  </si>
  <si>
    <t xml:space="preserve"> Сведения о случаях нарушения периодичности и качества предоставления коммунальных услуг</t>
  </si>
  <si>
    <r>
      <t xml:space="preserve">за отчетный период: </t>
    </r>
    <r>
      <rPr>
        <sz val="16"/>
        <color indexed="8"/>
        <rFont val="Times New Roman"/>
        <family val="1"/>
        <charset val="204"/>
      </rPr>
      <t>отсутствуют.</t>
    </r>
  </si>
  <si>
    <t>Директор ООО «Вичугская управляющая компания»   Палкин С.Н.</t>
  </si>
  <si>
    <t xml:space="preserve"> Выполненные работы и понесенные затраты по </t>
  </si>
  <si>
    <t>Госпошлина и суд.издержки</t>
  </si>
  <si>
    <t>Тех.содержание и</t>
  </si>
  <si>
    <t>очистка кровли от снега</t>
  </si>
  <si>
    <t>Итого на 01.01.2022</t>
  </si>
  <si>
    <t>89122+</t>
  </si>
  <si>
    <t>за 2022</t>
  </si>
  <si>
    <t>184-</t>
  </si>
  <si>
    <t>за 2023</t>
  </si>
  <si>
    <t>15176+</t>
  </si>
  <si>
    <t>Долг на 01.01.2024</t>
  </si>
  <si>
    <t>за 2024</t>
  </si>
  <si>
    <t>талоны САХ</t>
  </si>
  <si>
    <t>ИТОГО затрат по статье          " Тех.содержание и тек.ремонт"за 2024 год</t>
  </si>
  <si>
    <t>Перевыполнено (+) Недовыполнено (-) за 2024год</t>
  </si>
  <si>
    <t>61183+</t>
  </si>
  <si>
    <t>03.03.2025г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</si>
</sst>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charset val="204"/>
      <scheme val="minor"/>
    </font>
    <font>
      <sz val="20"/>
      <name val="Times New Roman"/>
      <family val="1"/>
      <charset val="204"/>
    </font>
    <font>
      <sz val="20"/>
      <name val="Arial Cyr"/>
      <family val="2"/>
      <charset val="204"/>
    </font>
    <font>
      <sz val="10"/>
      <name val="Arial Cyr"/>
      <family val="2"/>
      <charset val="204"/>
    </font>
    <font>
      <b/>
      <u/>
      <sz val="18"/>
      <name val="Times New Roman"/>
      <family val="1"/>
      <charset val="204"/>
    </font>
    <font>
      <sz val="18"/>
      <name val="Arial Cyr"/>
      <family val="2"/>
      <charset val="204"/>
    </font>
    <font>
      <sz val="18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18"/>
      <name val="Arial Cyr"/>
      <family val="2"/>
      <charset val="204"/>
    </font>
    <font>
      <b/>
      <u/>
      <sz val="18"/>
      <color indexed="8"/>
      <name val="Times New Roman"/>
      <family val="1"/>
      <charset val="204"/>
    </font>
    <font>
      <sz val="16"/>
      <color indexed="8"/>
      <name val="Times New Roman"/>
      <family val="1"/>
      <charset val="204"/>
    </font>
    <font>
      <sz val="18"/>
      <color indexed="8"/>
      <name val="Times New Roman"/>
      <family val="1"/>
      <charset val="204"/>
    </font>
    <font>
      <sz val="2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23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ck">
        <color indexed="8"/>
      </bottom>
      <diagonal/>
    </border>
    <border>
      <left style="medium">
        <color indexed="8"/>
      </left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indexed="8"/>
      </right>
      <top style="medium">
        <color indexed="8"/>
      </top>
      <bottom style="thick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0" xfId="0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2" fontId="2" fillId="0" borderId="0" xfId="0" applyNumberFormat="1" applyFont="1" applyBorder="1"/>
    <xf numFmtId="0" fontId="2" fillId="0" borderId="0" xfId="1" applyFont="1" applyFill="1" applyBorder="1"/>
    <xf numFmtId="0" fontId="2" fillId="0" borderId="5" xfId="1" applyFont="1" applyBorder="1"/>
    <xf numFmtId="0" fontId="2" fillId="0" borderId="7" xfId="1" applyFont="1" applyBorder="1"/>
    <xf numFmtId="0" fontId="2" fillId="0" borderId="8" xfId="1" applyFont="1" applyBorder="1"/>
    <xf numFmtId="0" fontId="2" fillId="0" borderId="0" xfId="0" applyFont="1" applyFill="1" applyBorder="1"/>
    <xf numFmtId="2" fontId="2" fillId="0" borderId="1" xfId="0" applyNumberFormat="1" applyFont="1" applyBorder="1"/>
    <xf numFmtId="0" fontId="4" fillId="0" borderId="0" xfId="0" applyFont="1"/>
    <xf numFmtId="0" fontId="5" fillId="0" borderId="0" xfId="0" applyFont="1"/>
    <xf numFmtId="0" fontId="6" fillId="0" borderId="0" xfId="0" applyFont="1" applyBorder="1"/>
    <xf numFmtId="0" fontId="5" fillId="0" borderId="9" xfId="0" applyFont="1" applyBorder="1"/>
    <xf numFmtId="0" fontId="7" fillId="0" borderId="10" xfId="0" applyFont="1" applyBorder="1" applyAlignment="1">
      <alignment horizontal="center" wrapText="1"/>
    </xf>
    <xf numFmtId="0" fontId="7" fillId="0" borderId="11" xfId="0" applyFont="1" applyBorder="1" applyAlignment="1">
      <alignment horizontal="center" wrapText="1"/>
    </xf>
    <xf numFmtId="0" fontId="8" fillId="0" borderId="0" xfId="0" applyFont="1"/>
    <xf numFmtId="0" fontId="6" fillId="0" borderId="11" xfId="0" applyFont="1" applyBorder="1" applyAlignment="1">
      <alignment wrapText="1"/>
    </xf>
    <xf numFmtId="0" fontId="6" fillId="0" borderId="12" xfId="0" applyFont="1" applyBorder="1" applyAlignment="1">
      <alignment wrapText="1"/>
    </xf>
    <xf numFmtId="0" fontId="8" fillId="0" borderId="0" xfId="0" applyFont="1" applyBorder="1"/>
    <xf numFmtId="0" fontId="5" fillId="0" borderId="0" xfId="0" applyFont="1" applyBorder="1"/>
    <xf numFmtId="0" fontId="6" fillId="0" borderId="14" xfId="0" applyFont="1" applyBorder="1" applyAlignment="1">
      <alignment wrapText="1"/>
    </xf>
    <xf numFmtId="0" fontId="5" fillId="0" borderId="15" xfId="0" applyFont="1" applyBorder="1"/>
    <xf numFmtId="2" fontId="6" fillId="0" borderId="12" xfId="0" applyNumberFormat="1" applyFont="1" applyBorder="1" applyAlignment="1">
      <alignment wrapText="1"/>
    </xf>
    <xf numFmtId="0" fontId="5" fillId="0" borderId="16" xfId="0" applyFont="1" applyBorder="1"/>
    <xf numFmtId="0" fontId="6" fillId="0" borderId="17" xfId="0" applyFont="1" applyBorder="1" applyAlignment="1">
      <alignment wrapText="1"/>
    </xf>
    <xf numFmtId="0" fontId="6" fillId="0" borderId="10" xfId="0" applyFont="1" applyBorder="1" applyAlignment="1">
      <alignment wrapText="1"/>
    </xf>
    <xf numFmtId="0" fontId="7" fillId="0" borderId="11" xfId="0" applyFont="1" applyBorder="1" applyAlignment="1">
      <alignment wrapText="1"/>
    </xf>
    <xf numFmtId="0" fontId="7" fillId="0" borderId="12" xfId="0" applyFont="1" applyBorder="1" applyAlignment="1">
      <alignment wrapText="1"/>
    </xf>
    <xf numFmtId="0" fontId="9" fillId="0" borderId="0" xfId="0" applyFont="1"/>
    <xf numFmtId="0" fontId="9" fillId="2" borderId="0" xfId="0" applyFont="1" applyFill="1"/>
    <xf numFmtId="0" fontId="11" fillId="0" borderId="0" xfId="0" applyFont="1"/>
    <xf numFmtId="0" fontId="6" fillId="0" borderId="13" xfId="0" applyFont="1" applyBorder="1" applyAlignment="1">
      <alignment wrapText="1"/>
    </xf>
    <xf numFmtId="0" fontId="2" fillId="0" borderId="18" xfId="0" applyFont="1" applyBorder="1"/>
    <xf numFmtId="0" fontId="2" fillId="0" borderId="19" xfId="0" applyFont="1" applyBorder="1"/>
    <xf numFmtId="0" fontId="2" fillId="0" borderId="20" xfId="0" applyFont="1" applyBorder="1"/>
    <xf numFmtId="0" fontId="0" fillId="0" borderId="21" xfId="0" applyBorder="1"/>
    <xf numFmtId="0" fontId="0" fillId="0" borderId="22" xfId="0" applyBorder="1"/>
    <xf numFmtId="0" fontId="12" fillId="0" borderId="21" xfId="0" applyFont="1" applyBorder="1"/>
    <xf numFmtId="0" fontId="12" fillId="0" borderId="22" xfId="0" applyFont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2"/>
  <sheetViews>
    <sheetView tabSelected="1" zoomScale="53" zoomScaleNormal="53" workbookViewId="0">
      <selection activeCell="N5" sqref="N5"/>
    </sheetView>
  </sheetViews>
  <sheetFormatPr defaultRowHeight="15" x14ac:dyDescent="0.25"/>
  <cols>
    <col min="2" max="2" width="41.42578125" customWidth="1"/>
    <col min="3" max="3" width="30.7109375" customWidth="1"/>
    <col min="4" max="4" width="38.85546875" bestFit="1" customWidth="1"/>
    <col min="6" max="6" width="37" bestFit="1" customWidth="1"/>
    <col min="8" max="8" width="18.5703125" customWidth="1"/>
    <col min="10" max="10" width="22" customWidth="1"/>
    <col min="12" max="12" width="21.85546875" customWidth="1"/>
    <col min="13" max="13" width="33.42578125" customWidth="1"/>
    <col min="14" max="14" width="26.42578125" customWidth="1"/>
  </cols>
  <sheetData>
    <row r="1" spans="1:13" ht="26.25" x14ac:dyDescent="0.4">
      <c r="A1" s="1"/>
      <c r="B1" s="2" t="s">
        <v>0</v>
      </c>
      <c r="C1" s="2"/>
      <c r="D1" s="2"/>
      <c r="E1" s="2"/>
      <c r="F1" s="2"/>
      <c r="G1" s="2"/>
      <c r="H1" s="2"/>
      <c r="I1" s="2"/>
      <c r="J1" s="3"/>
      <c r="K1" s="3"/>
      <c r="L1" s="3"/>
      <c r="M1" s="3"/>
    </row>
    <row r="2" spans="1:13" ht="26.25" x14ac:dyDescent="0.4">
      <c r="A2" s="1"/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ht="26.25" x14ac:dyDescent="0.4">
      <c r="A3" s="1"/>
      <c r="B3" s="2" t="s">
        <v>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ht="26.25" x14ac:dyDescent="0.4">
      <c r="A4" s="1"/>
      <c r="B4" s="2" t="s">
        <v>49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3" ht="26.25" x14ac:dyDescent="0.4">
      <c r="A5" s="1"/>
      <c r="B5" s="2" t="s">
        <v>3</v>
      </c>
      <c r="C5" s="2"/>
      <c r="D5" s="2"/>
      <c r="E5" s="2"/>
      <c r="F5" s="2">
        <v>41619.78</v>
      </c>
      <c r="G5" s="2"/>
      <c r="H5" s="2"/>
      <c r="I5" s="2"/>
      <c r="J5" s="2"/>
      <c r="K5" s="2"/>
      <c r="L5" s="2"/>
      <c r="M5" s="2"/>
    </row>
    <row r="6" spans="1:13" ht="26.25" x14ac:dyDescent="0.4">
      <c r="A6" s="1"/>
      <c r="B6" s="2" t="s">
        <v>4</v>
      </c>
      <c r="C6" s="2"/>
      <c r="D6" s="2"/>
      <c r="E6" s="2"/>
      <c r="F6" s="2">
        <v>0</v>
      </c>
      <c r="G6" s="2"/>
      <c r="H6" s="2"/>
      <c r="I6" s="2"/>
      <c r="J6" s="2"/>
      <c r="K6" s="2"/>
      <c r="L6" s="2"/>
      <c r="M6" s="2"/>
    </row>
    <row r="7" spans="1:13" ht="26.25" x14ac:dyDescent="0.4">
      <c r="A7" s="1"/>
      <c r="B7" s="2" t="s">
        <v>40</v>
      </c>
      <c r="C7" s="2"/>
      <c r="D7" s="2"/>
      <c r="E7" s="2"/>
      <c r="F7" s="2">
        <v>1555.32</v>
      </c>
      <c r="G7" s="2"/>
      <c r="H7" s="2"/>
      <c r="I7" s="2"/>
      <c r="J7" s="2"/>
      <c r="K7" s="2"/>
      <c r="L7" s="2"/>
      <c r="M7" s="2"/>
    </row>
    <row r="8" spans="1:13" ht="26.25" x14ac:dyDescent="0.4">
      <c r="A8" s="1"/>
      <c r="B8" s="2" t="s">
        <v>5</v>
      </c>
      <c r="C8" s="2"/>
      <c r="D8" s="2"/>
      <c r="E8" s="2"/>
      <c r="F8" s="2"/>
      <c r="G8" s="2"/>
      <c r="H8" s="2"/>
      <c r="I8" s="2"/>
      <c r="J8" s="2"/>
      <c r="K8" s="2"/>
      <c r="L8" s="2"/>
      <c r="M8" s="2"/>
    </row>
    <row r="9" spans="1:13" ht="26.25" x14ac:dyDescent="0.4">
      <c r="A9" s="1"/>
      <c r="B9" s="4"/>
      <c r="C9" s="3"/>
      <c r="D9" s="4"/>
      <c r="E9" s="5"/>
      <c r="F9" s="3"/>
      <c r="G9" s="3"/>
      <c r="H9" s="4"/>
      <c r="I9" s="5"/>
      <c r="J9" s="3"/>
      <c r="K9" s="42"/>
      <c r="L9" s="3" t="s">
        <v>6</v>
      </c>
      <c r="M9" s="5"/>
    </row>
    <row r="10" spans="1:13" ht="26.25" x14ac:dyDescent="0.4">
      <c r="A10" s="1"/>
      <c r="B10" s="6" t="s">
        <v>7</v>
      </c>
      <c r="C10" s="7"/>
      <c r="D10" s="6" t="s">
        <v>8</v>
      </c>
      <c r="E10" s="8"/>
      <c r="F10" s="7" t="s">
        <v>9</v>
      </c>
      <c r="G10" s="7"/>
      <c r="H10" s="6" t="s">
        <v>10</v>
      </c>
      <c r="I10" s="8"/>
      <c r="J10" s="7" t="s">
        <v>11</v>
      </c>
      <c r="K10" s="43"/>
      <c r="L10" s="7" t="s">
        <v>12</v>
      </c>
      <c r="M10" s="8"/>
    </row>
    <row r="11" spans="1:13" ht="26.25" x14ac:dyDescent="0.4">
      <c r="A11" s="1"/>
      <c r="B11" s="9" t="s">
        <v>13</v>
      </c>
      <c r="C11" s="10"/>
      <c r="D11" s="9" t="s">
        <v>14</v>
      </c>
      <c r="E11" s="11"/>
      <c r="F11" s="10" t="s">
        <v>15</v>
      </c>
      <c r="G11" s="10"/>
      <c r="H11" s="9" t="s">
        <v>16</v>
      </c>
      <c r="I11" s="11"/>
      <c r="J11" s="10" t="s">
        <v>17</v>
      </c>
      <c r="K11" s="44"/>
      <c r="L11" s="10" t="s">
        <v>18</v>
      </c>
      <c r="M11" s="11"/>
    </row>
    <row r="12" spans="1:13" ht="26.25" x14ac:dyDescent="0.4">
      <c r="A12" s="1"/>
      <c r="B12" s="6" t="s">
        <v>41</v>
      </c>
      <c r="C12" s="7"/>
      <c r="D12" s="6">
        <v>62641.08</v>
      </c>
      <c r="E12" s="8"/>
      <c r="F12" s="7">
        <v>49852.31</v>
      </c>
      <c r="G12" s="7"/>
      <c r="H12" s="6">
        <f>F5+D12-F12</f>
        <v>54408.55</v>
      </c>
      <c r="I12" s="8"/>
      <c r="J12" s="12">
        <f>C36</f>
        <v>111034.8077</v>
      </c>
      <c r="K12" s="43"/>
      <c r="L12" s="13" t="s">
        <v>43</v>
      </c>
      <c r="M12" s="14"/>
    </row>
    <row r="13" spans="1:13" ht="26.25" x14ac:dyDescent="0.4">
      <c r="A13" s="1"/>
      <c r="B13" s="9" t="s">
        <v>19</v>
      </c>
      <c r="C13" s="10"/>
      <c r="D13" s="9"/>
      <c r="E13" s="11"/>
      <c r="F13" s="10"/>
      <c r="G13" s="10"/>
      <c r="H13" s="9"/>
      <c r="I13" s="11"/>
      <c r="J13" s="10"/>
      <c r="K13" s="44"/>
      <c r="L13" s="15"/>
      <c r="M13" s="16" t="s">
        <v>44</v>
      </c>
    </row>
    <row r="14" spans="1:13" ht="26.25" x14ac:dyDescent="0.4">
      <c r="A14" s="1"/>
      <c r="B14" s="6" t="s">
        <v>40</v>
      </c>
      <c r="C14" s="7"/>
      <c r="D14" s="6">
        <v>2779.11</v>
      </c>
      <c r="E14" s="8"/>
      <c r="F14" s="17">
        <v>1846.46</v>
      </c>
      <c r="G14" s="7"/>
      <c r="H14" s="6">
        <f>F7+D14-F14</f>
        <v>2487.9700000000003</v>
      </c>
      <c r="I14" s="8"/>
      <c r="J14" s="7"/>
      <c r="K14" s="5"/>
      <c r="L14" s="10" t="s">
        <v>45</v>
      </c>
      <c r="M14" s="11" t="s">
        <v>46</v>
      </c>
    </row>
    <row r="15" spans="1:13" ht="26.25" x14ac:dyDescent="0.4">
      <c r="A15" s="1"/>
      <c r="B15" s="9"/>
      <c r="C15" s="10"/>
      <c r="D15" s="9"/>
      <c r="E15" s="11"/>
      <c r="F15" s="10"/>
      <c r="G15" s="10"/>
      <c r="H15" s="9"/>
      <c r="I15" s="11"/>
      <c r="J15" s="10"/>
      <c r="K15" s="11"/>
      <c r="L15" s="7" t="s">
        <v>47</v>
      </c>
      <c r="M15" s="8" t="s">
        <v>48</v>
      </c>
    </row>
    <row r="16" spans="1:13" ht="26.25" x14ac:dyDescent="0.4">
      <c r="A16" s="1"/>
      <c r="B16" s="4" t="s">
        <v>20</v>
      </c>
      <c r="C16" s="5"/>
      <c r="D16" s="3">
        <f>D12+D14</f>
        <v>65420.19</v>
      </c>
      <c r="E16" s="5"/>
      <c r="F16" s="3">
        <f>F12+F14</f>
        <v>51698.77</v>
      </c>
      <c r="G16" s="5"/>
      <c r="H16" s="18">
        <f>H12+H14</f>
        <v>56896.520000000004</v>
      </c>
      <c r="I16" s="5"/>
      <c r="J16" s="3"/>
      <c r="K16" s="5"/>
      <c r="L16" s="47" t="s">
        <v>50</v>
      </c>
      <c r="M16" s="48" t="s">
        <v>54</v>
      </c>
    </row>
    <row r="17" spans="1:13" ht="26.25" x14ac:dyDescent="0.4">
      <c r="A17" s="1"/>
      <c r="B17" s="9"/>
      <c r="C17" s="11"/>
      <c r="D17" s="10"/>
      <c r="E17" s="11"/>
      <c r="F17" s="10"/>
      <c r="G17" s="11"/>
      <c r="H17" s="10"/>
      <c r="I17" s="11"/>
      <c r="J17" s="10"/>
      <c r="K17" s="10"/>
      <c r="L17" s="45"/>
      <c r="M17" s="46"/>
    </row>
    <row r="18" spans="1:13" ht="29.25" customHeight="1" x14ac:dyDescent="0.25"/>
    <row r="19" spans="1:13" s="20" customFormat="1" ht="64.150000000000006" customHeight="1" x14ac:dyDescent="0.35">
      <c r="A19" s="19" t="s">
        <v>39</v>
      </c>
    </row>
    <row r="20" spans="1:13" s="20" customFormat="1" ht="23.25" x14ac:dyDescent="0.35">
      <c r="A20" s="19" t="s">
        <v>21</v>
      </c>
    </row>
    <row r="21" spans="1:13" s="20" customFormat="1" ht="24" thickBot="1" x14ac:dyDescent="0.4">
      <c r="A21" s="21" t="s">
        <v>22</v>
      </c>
      <c r="B21" s="22"/>
      <c r="C21" s="22"/>
    </row>
    <row r="22" spans="1:13" s="20" customFormat="1" ht="24.75" thickTop="1" thickBot="1" x14ac:dyDescent="0.4">
      <c r="A22" s="23" t="s">
        <v>23</v>
      </c>
      <c r="B22" s="23" t="s">
        <v>24</v>
      </c>
      <c r="C22" s="24" t="s">
        <v>25</v>
      </c>
      <c r="G22" s="25"/>
    </row>
    <row r="23" spans="1:13" s="20" customFormat="1" ht="47.25" thickBot="1" x14ac:dyDescent="0.4">
      <c r="A23" s="26">
        <v>1</v>
      </c>
      <c r="B23" s="27" t="s">
        <v>26</v>
      </c>
      <c r="C23" s="27">
        <v>3914.96</v>
      </c>
      <c r="G23" s="28"/>
    </row>
    <row r="24" spans="1:13" s="20" customFormat="1" ht="47.25" thickBot="1" x14ac:dyDescent="0.4">
      <c r="A24" s="26">
        <v>2</v>
      </c>
      <c r="B24" s="27" t="s">
        <v>27</v>
      </c>
      <c r="C24" s="27">
        <v>5429.05</v>
      </c>
      <c r="E24" s="28"/>
      <c r="F24" s="29"/>
      <c r="G24" s="28"/>
      <c r="H24" s="29"/>
      <c r="I24" s="28"/>
      <c r="J24" s="29"/>
      <c r="K24" s="29"/>
      <c r="L24" s="29"/>
    </row>
    <row r="25" spans="1:13" s="20" customFormat="1" ht="24" thickBot="1" x14ac:dyDescent="0.4">
      <c r="A25" s="26">
        <v>3</v>
      </c>
      <c r="B25" s="27" t="s">
        <v>28</v>
      </c>
      <c r="C25" s="27">
        <v>6067.76</v>
      </c>
      <c r="E25" s="28"/>
      <c r="F25" s="29"/>
      <c r="G25" s="28"/>
      <c r="H25" s="29"/>
      <c r="I25" s="28"/>
      <c r="J25" s="29"/>
      <c r="K25" s="29"/>
      <c r="L25" s="29"/>
    </row>
    <row r="26" spans="1:13" s="20" customFormat="1" ht="140.25" thickBot="1" x14ac:dyDescent="0.4">
      <c r="A26" s="41">
        <v>4</v>
      </c>
      <c r="B26" s="30" t="s">
        <v>29</v>
      </c>
      <c r="C26" s="41">
        <v>60551.75</v>
      </c>
      <c r="D26" s="31"/>
      <c r="E26" s="29"/>
      <c r="F26" s="29"/>
      <c r="G26" s="29"/>
      <c r="H26" s="29"/>
      <c r="I26" s="29"/>
      <c r="J26" s="29"/>
      <c r="K26" s="29"/>
      <c r="L26" s="29"/>
    </row>
    <row r="27" spans="1:13" s="20" customFormat="1" ht="24" thickBot="1" x14ac:dyDescent="0.4">
      <c r="A27" s="41"/>
      <c r="B27" s="27"/>
      <c r="C27" s="41"/>
      <c r="D27" s="31"/>
      <c r="G27" s="29"/>
      <c r="H27" s="29"/>
      <c r="I27" s="29"/>
      <c r="J27" s="29"/>
      <c r="K27" s="29"/>
      <c r="L27" s="29"/>
      <c r="M27" s="29"/>
    </row>
    <row r="28" spans="1:13" s="20" customFormat="1" ht="24" thickBot="1" x14ac:dyDescent="0.4">
      <c r="A28" s="26">
        <v>5</v>
      </c>
      <c r="B28" s="27" t="s">
        <v>30</v>
      </c>
      <c r="C28" s="27">
        <v>13620.75</v>
      </c>
      <c r="D28" s="31"/>
      <c r="E28" s="29"/>
      <c r="F28" s="29"/>
      <c r="G28" s="29"/>
      <c r="H28" s="29"/>
      <c r="I28" s="29"/>
      <c r="J28" s="29"/>
      <c r="K28" s="29"/>
      <c r="L28" s="29"/>
    </row>
    <row r="29" spans="1:13" s="20" customFormat="1" ht="47.25" thickBot="1" x14ac:dyDescent="0.4">
      <c r="A29" s="26">
        <v>6</v>
      </c>
      <c r="B29" s="27" t="s">
        <v>31</v>
      </c>
      <c r="C29" s="32">
        <f>F16*1%</f>
        <v>516.98770000000002</v>
      </c>
      <c r="D29" s="31"/>
      <c r="E29" s="29"/>
      <c r="F29" s="29"/>
      <c r="G29" s="29"/>
      <c r="H29" s="29"/>
      <c r="I29" s="29"/>
      <c r="J29" s="29"/>
      <c r="K29" s="29"/>
      <c r="L29" s="29"/>
    </row>
    <row r="30" spans="1:13" s="20" customFormat="1" ht="24" thickBot="1" x14ac:dyDescent="0.4">
      <c r="A30" s="26">
        <v>7</v>
      </c>
      <c r="B30" s="27" t="s">
        <v>32</v>
      </c>
      <c r="C30" s="27">
        <v>1800</v>
      </c>
      <c r="D30" s="31"/>
      <c r="E30" s="29"/>
      <c r="F30" s="29"/>
      <c r="G30" s="29"/>
      <c r="H30" s="29"/>
      <c r="I30" s="29"/>
      <c r="J30" s="29"/>
      <c r="K30" s="29"/>
      <c r="L30" s="29"/>
    </row>
    <row r="31" spans="1:13" s="20" customFormat="1" ht="47.25" thickBot="1" x14ac:dyDescent="0.4">
      <c r="A31" s="26">
        <v>8</v>
      </c>
      <c r="B31" s="27" t="s">
        <v>33</v>
      </c>
      <c r="C31" s="27">
        <v>0</v>
      </c>
      <c r="D31" s="31"/>
      <c r="E31" s="29"/>
      <c r="F31" s="29"/>
      <c r="G31" s="29"/>
      <c r="H31" s="29"/>
      <c r="I31" s="29"/>
      <c r="J31" s="29"/>
      <c r="K31" s="29"/>
      <c r="L31" s="29"/>
    </row>
    <row r="32" spans="1:13" s="20" customFormat="1" ht="24" thickBot="1" x14ac:dyDescent="0.4">
      <c r="A32" s="26">
        <v>9</v>
      </c>
      <c r="B32" s="27" t="s">
        <v>34</v>
      </c>
      <c r="C32" s="27">
        <v>354.84</v>
      </c>
      <c r="D32" s="31"/>
      <c r="E32" s="29"/>
      <c r="F32" s="29"/>
      <c r="G32" s="29"/>
      <c r="H32" s="29"/>
      <c r="I32" s="29"/>
      <c r="J32" s="29"/>
      <c r="K32" s="29"/>
      <c r="L32" s="29"/>
    </row>
    <row r="33" spans="1:14" s="20" customFormat="1" ht="24" thickBot="1" x14ac:dyDescent="0.4">
      <c r="A33" s="26">
        <v>10</v>
      </c>
      <c r="B33" s="33" t="s">
        <v>51</v>
      </c>
      <c r="C33" s="34">
        <v>327.02999999999997</v>
      </c>
      <c r="D33" s="31"/>
      <c r="E33" s="29"/>
      <c r="F33" s="29"/>
      <c r="G33" s="29"/>
      <c r="H33" s="29"/>
      <c r="I33" s="29"/>
      <c r="J33" s="29"/>
      <c r="K33" s="29"/>
      <c r="L33" s="29"/>
    </row>
    <row r="34" spans="1:14" s="20" customFormat="1" ht="24.75" thickTop="1" thickBot="1" x14ac:dyDescent="0.4">
      <c r="A34" s="26">
        <v>11</v>
      </c>
      <c r="B34" s="35" t="s">
        <v>42</v>
      </c>
      <c r="C34" s="27">
        <v>0</v>
      </c>
      <c r="D34" s="31"/>
      <c r="E34" s="29"/>
      <c r="F34" s="29"/>
      <c r="G34" s="29"/>
      <c r="H34" s="29"/>
      <c r="I34" s="29"/>
      <c r="J34" s="29"/>
      <c r="K34" s="29"/>
      <c r="L34" s="29"/>
    </row>
    <row r="35" spans="1:14" s="20" customFormat="1" ht="47.25" thickBot="1" x14ac:dyDescent="0.4">
      <c r="A35" s="26">
        <v>12</v>
      </c>
      <c r="B35" s="27" t="s">
        <v>35</v>
      </c>
      <c r="C35" s="27">
        <v>18451.68</v>
      </c>
      <c r="D35" s="31"/>
      <c r="E35" s="29"/>
      <c r="F35" s="29"/>
      <c r="G35" s="29"/>
      <c r="H35" s="29"/>
      <c r="I35" s="29"/>
      <c r="J35" s="29"/>
      <c r="K35" s="29"/>
      <c r="L35" s="29"/>
    </row>
    <row r="36" spans="1:14" s="20" customFormat="1" ht="69" thickBot="1" x14ac:dyDescent="0.4">
      <c r="A36" s="36">
        <v>14</v>
      </c>
      <c r="B36" s="37" t="s">
        <v>52</v>
      </c>
      <c r="C36" s="32">
        <f>C23+C24+C25+C26+C28+C29+C30+C32+C35+C33+C34</f>
        <v>111034.8077</v>
      </c>
      <c r="D36" s="31"/>
      <c r="E36" s="29"/>
      <c r="F36" s="29"/>
      <c r="G36" s="29"/>
      <c r="H36" s="29"/>
      <c r="I36" s="29"/>
      <c r="J36" s="29"/>
      <c r="K36" s="29"/>
      <c r="L36" s="29"/>
    </row>
    <row r="37" spans="1:14" s="20" customFormat="1" ht="69" thickBot="1" x14ac:dyDescent="0.4">
      <c r="A37" s="36">
        <v>15</v>
      </c>
      <c r="B37" s="37" t="s">
        <v>53</v>
      </c>
      <c r="C37" s="8" t="s">
        <v>54</v>
      </c>
      <c r="D37" s="31"/>
      <c r="E37" s="29"/>
      <c r="F37" s="29"/>
      <c r="G37" s="29"/>
      <c r="H37" s="29"/>
      <c r="I37" s="29"/>
      <c r="J37" s="29"/>
      <c r="K37" s="29"/>
      <c r="L37" s="29"/>
    </row>
    <row r="38" spans="1:14" s="20" customFormat="1" ht="23.25" x14ac:dyDescent="0.35">
      <c r="A38" s="38" t="s">
        <v>36</v>
      </c>
      <c r="E38" s="29"/>
    </row>
    <row r="39" spans="1:14" s="20" customFormat="1" ht="23.25" x14ac:dyDescent="0.35">
      <c r="A39" s="39" t="s">
        <v>37</v>
      </c>
    </row>
    <row r="40" spans="1:14" s="20" customFormat="1" ht="23.25" x14ac:dyDescent="0.35">
      <c r="A40" s="40"/>
    </row>
    <row r="41" spans="1:14" s="20" customFormat="1" ht="23.25" x14ac:dyDescent="0.35">
      <c r="B41" s="20" t="s">
        <v>55</v>
      </c>
      <c r="C41" s="20" t="s">
        <v>38</v>
      </c>
    </row>
    <row r="42" spans="1:14" ht="25.5" x14ac:dyDescent="0.35">
      <c r="N42" s="2"/>
    </row>
  </sheetData>
  <mergeCells count="2">
    <mergeCell ref="A26:A27"/>
    <mergeCell ref="C26:C2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дом 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Главбух</dc:creator>
  <cp:lastModifiedBy>Главбух</cp:lastModifiedBy>
  <dcterms:created xsi:type="dcterms:W3CDTF">2019-03-25T10:55:32Z</dcterms:created>
  <dcterms:modified xsi:type="dcterms:W3CDTF">2025-03-03T06:17:51Z</dcterms:modified>
</cp:coreProperties>
</file>