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4 г\Год. отчеты 2024 год\Непосредственное управление\"/>
    </mc:Choice>
  </mc:AlternateContent>
  <bookViews>
    <workbookView xWindow="-120" yWindow="-120" windowWidth="19440" windowHeight="15000"/>
  </bookViews>
  <sheets>
    <sheet name="дом 1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27" i="1"/>
  <c r="H15" i="1"/>
  <c r="F15" i="1"/>
  <c r="D15" i="1"/>
  <c r="H14" i="1" l="1"/>
  <c r="H12" i="1" l="1"/>
  <c r="J12" i="1" l="1"/>
</calcChain>
</file>

<file path=xl/sharedStrings.xml><?xml version="1.0" encoding="utf-8"?>
<sst xmlns="http://schemas.openxmlformats.org/spreadsheetml/2006/main" count="57" uniqueCount="56">
  <si>
    <t xml:space="preserve">Отчет ООО "Вичугская управляющая компания" об исполнении договора обслуживания многоквартирным домом </t>
  </si>
  <si>
    <t>по адресу : пер. Мухина  дом 10</t>
  </si>
  <si>
    <t xml:space="preserve">Тех.содержание и тек.ремонт 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</si>
  <si>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</si>
  <si>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</si>
  <si>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</si>
  <si>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</si>
  <si>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</si>
  <si>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</si>
  <si>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</si>
  <si>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</si>
  <si>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</si>
  <si>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</si>
  <si>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</si>
  <si>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</si>
  <si>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</si>
  <si>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</si>
  <si>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</si>
  <si>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</si>
  <si>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</si>
  <si>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</si>
  <si>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</si>
  <si>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</si>
  <si>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</si>
  <si>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</si>
  <si>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</si>
  <si>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</si>
  <si>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</si>
  <si>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</si>
  <si>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</si>
  <si>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</si>
  <si>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</si>
  <si>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</si>
  <si>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</si>
  <si>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</si>
  <si>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</si>
  <si>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</si>
  <si>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</si>
  <si>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Госпошлина и суд.издержки</t>
  </si>
  <si>
    <t>Вывоз мусора</t>
  </si>
  <si>
    <t>Тех.содержание и</t>
  </si>
  <si>
    <t>Госпошлина и суд . издержки</t>
  </si>
  <si>
    <t>Общая площадь помещений -    296,3 м2</t>
  </si>
  <si>
    <t>Итого на 01.01.2022</t>
  </si>
  <si>
    <t>194930+</t>
  </si>
  <si>
    <t>за 2022</t>
  </si>
  <si>
    <t>422+</t>
  </si>
  <si>
    <t>за 2023</t>
  </si>
  <si>
    <t>24482+</t>
  </si>
  <si>
    <t>Долг на 01.01.2024</t>
  </si>
  <si>
    <t>за 2024</t>
  </si>
  <si>
    <t>талоны САХ</t>
  </si>
  <si>
    <t>ИТОГО затрат по статье          " Тех.содержание и тек.ремонт"за 2024 год</t>
  </si>
  <si>
    <t>Перевыполнено (+) Недовыполнено (-) за 2024 год</t>
  </si>
  <si>
    <t>73904+</t>
  </si>
  <si>
    <t>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</si>
</sst>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 Cyr"/>
      <family val="2"/>
      <charset val="204"/>
    </font>
    <font>
      <sz val="10"/>
      <name val="Arial Cyr"/>
      <family val="2"/>
      <charset val="204"/>
    </font>
    <font>
      <b/>
      <u/>
      <sz val="18"/>
      <name val="Times New Roman"/>
      <family val="1"/>
      <charset val="204"/>
    </font>
    <font>
      <sz val="18"/>
      <name val="Arial Cyr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b/>
      <u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2" fontId="2" fillId="0" borderId="0" xfId="0" applyNumberFormat="1" applyFont="1" applyBorder="1"/>
    <xf numFmtId="0" fontId="2" fillId="0" borderId="0" xfId="1" applyFont="1" applyFill="1" applyBorder="1"/>
    <xf numFmtId="0" fontId="2" fillId="0" borderId="5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1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5" fillId="0" borderId="13" xfId="0" applyFont="1" applyBorder="1"/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8" fillId="0" borderId="0" xfId="0" applyFont="1"/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8" fillId="0" borderId="0" xfId="0" applyFont="1" applyBorder="1"/>
    <xf numFmtId="0" fontId="5" fillId="0" borderId="0" xfId="0" applyFont="1" applyBorder="1"/>
    <xf numFmtId="0" fontId="6" fillId="0" borderId="18" xfId="0" applyFont="1" applyBorder="1" applyAlignment="1">
      <alignment wrapText="1"/>
    </xf>
    <xf numFmtId="0" fontId="5" fillId="0" borderId="19" xfId="0" applyFont="1" applyBorder="1"/>
    <xf numFmtId="2" fontId="6" fillId="0" borderId="16" xfId="0" applyNumberFormat="1" applyFont="1" applyBorder="1" applyAlignment="1">
      <alignment wrapText="1"/>
    </xf>
    <xf numFmtId="0" fontId="5" fillId="0" borderId="20" xfId="0" applyFont="1" applyBorder="1"/>
    <xf numFmtId="0" fontId="6" fillId="0" borderId="21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9" fillId="0" borderId="0" xfId="0" applyFont="1"/>
    <xf numFmtId="0" fontId="9" fillId="2" borderId="0" xfId="0" applyFont="1" applyFill="1"/>
    <xf numFmtId="0" fontId="11" fillId="0" borderId="0" xfId="0" applyFont="1"/>
    <xf numFmtId="0" fontId="6" fillId="0" borderId="17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9" xfId="0" applyFont="1" applyFill="1" applyBorder="1"/>
    <xf numFmtId="0" fontId="12" fillId="0" borderId="1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="59" zoomScaleNormal="59" workbookViewId="0">
      <selection activeCell="O5" sqref="O5"/>
    </sheetView>
  </sheetViews>
  <sheetFormatPr defaultRowHeight="15" x14ac:dyDescent="0.25"/>
  <cols>
    <col min="2" max="2" width="29.5703125" customWidth="1"/>
    <col min="3" max="3" width="21.42578125" customWidth="1"/>
    <col min="4" max="4" width="21.28515625" customWidth="1"/>
    <col min="6" max="6" width="20.28515625" customWidth="1"/>
    <col min="8" max="8" width="23.85546875" customWidth="1"/>
    <col min="10" max="10" width="27.28515625" customWidth="1"/>
    <col min="12" max="12" width="18.5703125" customWidth="1"/>
    <col min="13" max="13" width="28.85546875" customWidth="1"/>
  </cols>
  <sheetData>
    <row r="1" spans="1:13" ht="26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3" ht="26.25" x14ac:dyDescent="0.4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1"/>
      <c r="B3" s="2" t="s">
        <v>42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"/>
      <c r="B4" s="2" t="s">
        <v>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"/>
      <c r="B5" s="2" t="s">
        <v>2</v>
      </c>
      <c r="C5" s="2"/>
      <c r="D5" s="2"/>
      <c r="E5" s="2"/>
      <c r="F5" s="2">
        <v>85295.78</v>
      </c>
      <c r="G5" s="2"/>
      <c r="H5" s="2"/>
      <c r="I5" s="2"/>
      <c r="J5" s="2"/>
      <c r="K5" s="2"/>
      <c r="L5" s="2"/>
      <c r="M5" s="2"/>
    </row>
    <row r="6" spans="1:13" ht="26.25" x14ac:dyDescent="0.4">
      <c r="A6" s="1"/>
      <c r="B6" s="2" t="s">
        <v>39</v>
      </c>
      <c r="C6" s="2"/>
      <c r="D6" s="2"/>
      <c r="E6" s="2"/>
      <c r="F6" s="2">
        <v>0</v>
      </c>
      <c r="G6" s="2"/>
      <c r="H6" s="2"/>
      <c r="I6" s="2"/>
      <c r="J6" s="2"/>
      <c r="K6" s="2"/>
      <c r="L6" s="2"/>
      <c r="M6" s="2"/>
    </row>
    <row r="7" spans="1:13" ht="26.25" x14ac:dyDescent="0.4">
      <c r="A7" s="1"/>
      <c r="B7" s="2" t="s">
        <v>3</v>
      </c>
      <c r="C7" s="2"/>
      <c r="D7" s="2"/>
      <c r="E7" s="2"/>
      <c r="F7" s="2">
        <v>0</v>
      </c>
      <c r="G7" s="2"/>
      <c r="H7" s="2"/>
      <c r="I7" s="2"/>
      <c r="J7" s="2"/>
      <c r="K7" s="2"/>
      <c r="L7" s="2"/>
      <c r="M7" s="2"/>
    </row>
    <row r="8" spans="1:13" ht="26.25" x14ac:dyDescent="0.4">
      <c r="A8" s="1"/>
      <c r="B8" s="2" t="s">
        <v>38</v>
      </c>
      <c r="C8" s="2"/>
      <c r="D8" s="2"/>
      <c r="E8" s="2"/>
      <c r="F8" s="2">
        <v>4282</v>
      </c>
      <c r="G8" s="2"/>
      <c r="H8" s="2"/>
      <c r="I8" s="2"/>
      <c r="J8" s="2"/>
      <c r="K8" s="2"/>
      <c r="L8" s="2"/>
      <c r="M8" s="2"/>
    </row>
    <row r="9" spans="1:13" ht="26.25" x14ac:dyDescent="0.4">
      <c r="A9" s="1"/>
      <c r="B9" s="4"/>
      <c r="C9" s="3"/>
      <c r="D9" s="4"/>
      <c r="E9" s="5"/>
      <c r="F9" s="3"/>
      <c r="G9" s="3"/>
      <c r="H9" s="4"/>
      <c r="I9" s="5"/>
      <c r="J9" s="3"/>
      <c r="K9" s="44"/>
      <c r="L9" s="3" t="s">
        <v>4</v>
      </c>
      <c r="M9" s="5"/>
    </row>
    <row r="10" spans="1:13" ht="26.25" x14ac:dyDescent="0.4">
      <c r="A10" s="1"/>
      <c r="B10" s="6" t="s">
        <v>5</v>
      </c>
      <c r="C10" s="7"/>
      <c r="D10" s="6" t="s">
        <v>6</v>
      </c>
      <c r="E10" s="8"/>
      <c r="F10" s="7" t="s">
        <v>7</v>
      </c>
      <c r="G10" s="7"/>
      <c r="H10" s="6" t="s">
        <v>8</v>
      </c>
      <c r="I10" s="8"/>
      <c r="J10" s="7" t="s">
        <v>9</v>
      </c>
      <c r="K10" s="45"/>
      <c r="L10" s="7" t="s">
        <v>10</v>
      </c>
      <c r="M10" s="8"/>
    </row>
    <row r="11" spans="1:13" ht="26.25" x14ac:dyDescent="0.4">
      <c r="A11" s="1"/>
      <c r="B11" s="9" t="s">
        <v>11</v>
      </c>
      <c r="C11" s="10"/>
      <c r="D11" s="9" t="s">
        <v>12</v>
      </c>
      <c r="E11" s="11"/>
      <c r="F11" s="10" t="s">
        <v>13</v>
      </c>
      <c r="G11" s="10"/>
      <c r="H11" s="9" t="s">
        <v>14</v>
      </c>
      <c r="I11" s="11"/>
      <c r="J11" s="10" t="s">
        <v>15</v>
      </c>
      <c r="K11" s="46"/>
      <c r="L11" s="10" t="s">
        <v>16</v>
      </c>
      <c r="M11" s="11"/>
    </row>
    <row r="12" spans="1:13" ht="26.25" x14ac:dyDescent="0.4">
      <c r="A12" s="1"/>
      <c r="B12" s="6" t="s">
        <v>40</v>
      </c>
      <c r="C12" s="7"/>
      <c r="D12" s="6">
        <v>62768.2</v>
      </c>
      <c r="E12" s="8"/>
      <c r="F12" s="7">
        <v>47773.36</v>
      </c>
      <c r="G12" s="7"/>
      <c r="H12" s="6">
        <f>F5+D12-F12</f>
        <v>100290.61999999998</v>
      </c>
      <c r="I12" s="8"/>
      <c r="J12" s="12">
        <f>C34</f>
        <v>121676.8936</v>
      </c>
      <c r="K12" s="45"/>
      <c r="L12" s="13" t="s">
        <v>43</v>
      </c>
      <c r="M12" s="14"/>
    </row>
    <row r="13" spans="1:13" ht="26.25" x14ac:dyDescent="0.4">
      <c r="A13" s="1"/>
      <c r="B13" s="9" t="s">
        <v>17</v>
      </c>
      <c r="C13" s="10"/>
      <c r="D13" s="9"/>
      <c r="E13" s="11"/>
      <c r="F13" s="10"/>
      <c r="G13" s="10"/>
      <c r="H13" s="9"/>
      <c r="I13" s="11"/>
      <c r="J13" s="10"/>
      <c r="K13" s="46"/>
      <c r="L13" s="15"/>
      <c r="M13" s="16" t="s">
        <v>44</v>
      </c>
    </row>
    <row r="14" spans="1:13" ht="26.25" x14ac:dyDescent="0.4">
      <c r="A14" s="1"/>
      <c r="B14" s="9" t="s">
        <v>41</v>
      </c>
      <c r="C14" s="10"/>
      <c r="D14" s="9">
        <v>799.17</v>
      </c>
      <c r="E14" s="11"/>
      <c r="F14" s="10">
        <v>0</v>
      </c>
      <c r="G14" s="10"/>
      <c r="H14" s="9">
        <f>SUM(F8+D14-F14)</f>
        <v>5081.17</v>
      </c>
      <c r="I14" s="11"/>
      <c r="J14" s="10"/>
      <c r="K14" s="47"/>
      <c r="L14" s="10" t="s">
        <v>45</v>
      </c>
      <c r="M14" s="11" t="s">
        <v>46</v>
      </c>
    </row>
    <row r="15" spans="1:13" ht="26.25" x14ac:dyDescent="0.4">
      <c r="A15" s="1"/>
      <c r="B15" s="17" t="s">
        <v>18</v>
      </c>
      <c r="C15" s="18"/>
      <c r="D15" s="19">
        <f>D12+D14</f>
        <v>63567.369999999995</v>
      </c>
      <c r="E15" s="18"/>
      <c r="F15" s="19">
        <f>F12+F14</f>
        <v>47773.36</v>
      </c>
      <c r="G15" s="18"/>
      <c r="H15" s="20">
        <f>H12+H14</f>
        <v>105371.78999999998</v>
      </c>
      <c r="I15" s="18"/>
      <c r="J15" s="19"/>
      <c r="K15" s="18"/>
      <c r="L15" s="7" t="s">
        <v>47</v>
      </c>
      <c r="M15" s="8" t="s">
        <v>48</v>
      </c>
    </row>
    <row r="16" spans="1:13" ht="26.45" customHeight="1" x14ac:dyDescent="0.4">
      <c r="L16" s="48" t="s">
        <v>50</v>
      </c>
      <c r="M16" s="49" t="s">
        <v>54</v>
      </c>
    </row>
    <row r="17" spans="1:13" s="22" customFormat="1" ht="26.45" customHeight="1" x14ac:dyDescent="0.35">
      <c r="A17" s="21" t="s">
        <v>19</v>
      </c>
    </row>
    <row r="18" spans="1:13" s="22" customFormat="1" ht="23.25" x14ac:dyDescent="0.35">
      <c r="A18" s="21" t="s">
        <v>20</v>
      </c>
    </row>
    <row r="19" spans="1:13" s="22" customFormat="1" ht="24" thickBot="1" x14ac:dyDescent="0.4">
      <c r="A19" s="23" t="s">
        <v>21</v>
      </c>
      <c r="B19" s="24"/>
      <c r="C19" s="24"/>
    </row>
    <row r="20" spans="1:13" s="22" customFormat="1" ht="24.75" thickTop="1" thickBot="1" x14ac:dyDescent="0.4">
      <c r="A20" s="25" t="s">
        <v>22</v>
      </c>
      <c r="B20" s="25" t="s">
        <v>23</v>
      </c>
      <c r="C20" s="26" t="s">
        <v>24</v>
      </c>
      <c r="G20" s="27"/>
    </row>
    <row r="21" spans="1:13" s="22" customFormat="1" ht="70.5" thickBot="1" x14ac:dyDescent="0.4">
      <c r="A21" s="28">
        <v>1</v>
      </c>
      <c r="B21" s="29" t="s">
        <v>25</v>
      </c>
      <c r="C21" s="29">
        <v>3923.75</v>
      </c>
      <c r="G21" s="30"/>
    </row>
    <row r="22" spans="1:13" s="22" customFormat="1" ht="70.5" thickBot="1" x14ac:dyDescent="0.4">
      <c r="A22" s="28">
        <v>2</v>
      </c>
      <c r="B22" s="29" t="s">
        <v>26</v>
      </c>
      <c r="C22" s="29">
        <v>5440.07</v>
      </c>
      <c r="E22" s="30"/>
      <c r="F22" s="31"/>
      <c r="G22" s="30"/>
      <c r="H22" s="31"/>
      <c r="I22" s="30"/>
      <c r="J22" s="31"/>
      <c r="K22" s="31"/>
      <c r="L22" s="31"/>
    </row>
    <row r="23" spans="1:13" s="22" customFormat="1" ht="47.25" thickBot="1" x14ac:dyDescent="0.4">
      <c r="A23" s="28">
        <v>3</v>
      </c>
      <c r="B23" s="29" t="s">
        <v>27</v>
      </c>
      <c r="C23" s="29">
        <v>6080.08</v>
      </c>
      <c r="E23" s="30"/>
      <c r="F23" s="31"/>
      <c r="G23" s="30"/>
      <c r="H23" s="31"/>
      <c r="I23" s="30"/>
      <c r="J23" s="31"/>
      <c r="K23" s="31"/>
      <c r="L23" s="31"/>
    </row>
    <row r="24" spans="1:13" s="22" customFormat="1" ht="210" thickBot="1" x14ac:dyDescent="0.4">
      <c r="A24" s="43">
        <v>4</v>
      </c>
      <c r="B24" s="32" t="s">
        <v>28</v>
      </c>
      <c r="C24" s="43">
        <v>56741.25</v>
      </c>
      <c r="D24" s="33"/>
      <c r="E24" s="31"/>
      <c r="F24" s="31"/>
      <c r="G24" s="31"/>
      <c r="H24" s="31"/>
      <c r="I24" s="31"/>
      <c r="J24" s="31"/>
      <c r="K24" s="31"/>
      <c r="L24" s="31"/>
    </row>
    <row r="25" spans="1:13" s="22" customFormat="1" ht="24" thickBot="1" x14ac:dyDescent="0.4">
      <c r="A25" s="43"/>
      <c r="B25" s="29"/>
      <c r="C25" s="43"/>
      <c r="D25" s="33"/>
      <c r="G25" s="31"/>
      <c r="H25" s="31"/>
      <c r="I25" s="31"/>
      <c r="J25" s="31"/>
      <c r="K25" s="31"/>
      <c r="L25" s="31"/>
      <c r="M25" s="31"/>
    </row>
    <row r="26" spans="1:13" s="22" customFormat="1" ht="24" thickBot="1" x14ac:dyDescent="0.4">
      <c r="A26" s="28">
        <v>5</v>
      </c>
      <c r="B26" s="29" t="s">
        <v>29</v>
      </c>
      <c r="C26" s="29">
        <v>29842.28</v>
      </c>
      <c r="D26" s="33"/>
      <c r="E26" s="31"/>
      <c r="F26" s="31"/>
      <c r="G26" s="31"/>
      <c r="H26" s="31"/>
      <c r="I26" s="31"/>
      <c r="J26" s="31"/>
      <c r="K26" s="31"/>
      <c r="L26" s="31"/>
    </row>
    <row r="27" spans="1:13" s="22" customFormat="1" ht="47.25" thickBot="1" x14ac:dyDescent="0.4">
      <c r="A27" s="28">
        <v>6</v>
      </c>
      <c r="B27" s="29" t="s">
        <v>30</v>
      </c>
      <c r="C27" s="34">
        <f>F15*1%</f>
        <v>477.73360000000002</v>
      </c>
      <c r="D27" s="33"/>
      <c r="E27" s="31"/>
      <c r="F27" s="31"/>
      <c r="G27" s="31"/>
      <c r="H27" s="31"/>
      <c r="I27" s="31"/>
      <c r="J27" s="31"/>
      <c r="K27" s="31"/>
      <c r="L27" s="31"/>
    </row>
    <row r="28" spans="1:13" s="22" customFormat="1" ht="47.25" thickBot="1" x14ac:dyDescent="0.4">
      <c r="A28" s="28">
        <v>7</v>
      </c>
      <c r="B28" s="29" t="s">
        <v>31</v>
      </c>
      <c r="C28" s="29">
        <v>0</v>
      </c>
      <c r="D28" s="33"/>
      <c r="E28" s="31"/>
      <c r="F28" s="31"/>
      <c r="G28" s="31"/>
      <c r="H28" s="31"/>
      <c r="I28" s="31"/>
      <c r="J28" s="31"/>
      <c r="K28" s="31"/>
      <c r="L28" s="31"/>
    </row>
    <row r="29" spans="1:13" s="22" customFormat="1" ht="47.25" thickBot="1" x14ac:dyDescent="0.4">
      <c r="A29" s="28">
        <v>8</v>
      </c>
      <c r="B29" s="29" t="s">
        <v>32</v>
      </c>
      <c r="C29" s="29">
        <v>0</v>
      </c>
      <c r="D29" s="33"/>
      <c r="E29" s="31"/>
      <c r="F29" s="31"/>
      <c r="G29" s="31"/>
      <c r="H29" s="31"/>
      <c r="I29" s="31"/>
      <c r="J29" s="31"/>
      <c r="K29" s="31"/>
      <c r="L29" s="31"/>
    </row>
    <row r="30" spans="1:13" s="22" customFormat="1" ht="47.25" thickBot="1" x14ac:dyDescent="0.4">
      <c r="A30" s="28">
        <v>9</v>
      </c>
      <c r="B30" s="29" t="s">
        <v>33</v>
      </c>
      <c r="C30" s="29">
        <v>355.58</v>
      </c>
      <c r="D30" s="33"/>
      <c r="E30" s="31"/>
      <c r="F30" s="31"/>
      <c r="G30" s="31"/>
      <c r="H30" s="31"/>
      <c r="I30" s="31"/>
      <c r="J30" s="31"/>
      <c r="K30" s="31"/>
      <c r="L30" s="31"/>
    </row>
    <row r="31" spans="1:13" s="22" customFormat="1" ht="24" thickBot="1" x14ac:dyDescent="0.4">
      <c r="A31" s="28">
        <v>10</v>
      </c>
      <c r="B31" s="35" t="s">
        <v>51</v>
      </c>
      <c r="C31" s="36">
        <v>327.02999999999997</v>
      </c>
      <c r="D31" s="33"/>
      <c r="E31" s="31"/>
      <c r="F31" s="31"/>
      <c r="G31" s="31"/>
      <c r="H31" s="31"/>
      <c r="I31" s="31"/>
      <c r="J31" s="31"/>
      <c r="K31" s="31"/>
      <c r="L31" s="31"/>
    </row>
    <row r="32" spans="1:13" s="22" customFormat="1" ht="24.75" thickTop="1" thickBot="1" x14ac:dyDescent="0.4">
      <c r="A32" s="28">
        <v>11</v>
      </c>
      <c r="B32" s="37"/>
      <c r="C32" s="29">
        <v>0</v>
      </c>
      <c r="D32" s="33"/>
      <c r="E32" s="31"/>
      <c r="F32" s="31"/>
      <c r="G32" s="31"/>
      <c r="H32" s="31"/>
      <c r="I32" s="31"/>
      <c r="J32" s="31"/>
      <c r="K32" s="31"/>
      <c r="L32" s="31"/>
    </row>
    <row r="33" spans="1:14" s="22" customFormat="1" ht="47.25" thickBot="1" x14ac:dyDescent="0.4">
      <c r="A33" s="28">
        <v>12</v>
      </c>
      <c r="B33" s="29" t="s">
        <v>34</v>
      </c>
      <c r="C33" s="29">
        <v>18489.12</v>
      </c>
      <c r="D33" s="33"/>
      <c r="E33" s="31"/>
      <c r="F33" s="31"/>
      <c r="G33" s="31"/>
      <c r="H33" s="31"/>
      <c r="I33" s="31"/>
      <c r="J33" s="31"/>
      <c r="K33" s="31"/>
      <c r="L33" s="31"/>
    </row>
    <row r="34" spans="1:14" s="22" customFormat="1" ht="114" thickBot="1" x14ac:dyDescent="0.4">
      <c r="A34" s="38">
        <v>14</v>
      </c>
      <c r="B34" s="39" t="s">
        <v>52</v>
      </c>
      <c r="C34" s="34">
        <f>C21+C22+C23+C24+C26+C27+C30+C33+C28+C31</f>
        <v>121676.8936</v>
      </c>
      <c r="D34" s="33"/>
      <c r="E34" s="31"/>
      <c r="F34" s="31"/>
      <c r="G34" s="31"/>
      <c r="H34" s="31"/>
      <c r="I34" s="31"/>
      <c r="J34" s="31"/>
      <c r="K34" s="31"/>
      <c r="L34" s="31"/>
    </row>
    <row r="35" spans="1:14" s="22" customFormat="1" ht="91.5" thickBot="1" x14ac:dyDescent="0.4">
      <c r="A35" s="38">
        <v>15</v>
      </c>
      <c r="B35" s="39" t="s">
        <v>53</v>
      </c>
      <c r="C35" s="8" t="s">
        <v>54</v>
      </c>
      <c r="D35" s="33"/>
      <c r="E35" s="31"/>
      <c r="F35" s="31"/>
      <c r="G35" s="31"/>
      <c r="H35" s="31"/>
      <c r="I35" s="31"/>
      <c r="J35" s="31"/>
      <c r="K35" s="31"/>
      <c r="L35" s="31"/>
    </row>
    <row r="36" spans="1:14" s="22" customFormat="1" ht="23.25" x14ac:dyDescent="0.35">
      <c r="A36" s="40" t="s">
        <v>35</v>
      </c>
      <c r="E36" s="31"/>
    </row>
    <row r="37" spans="1:14" s="22" customFormat="1" ht="23.25" x14ac:dyDescent="0.35">
      <c r="A37" s="41" t="s">
        <v>36</v>
      </c>
    </row>
    <row r="38" spans="1:14" s="22" customFormat="1" ht="23.25" x14ac:dyDescent="0.35">
      <c r="A38" s="42"/>
    </row>
    <row r="39" spans="1:14" s="22" customFormat="1" ht="23.25" x14ac:dyDescent="0.35">
      <c r="A39" s="41"/>
    </row>
    <row r="40" spans="1:14" s="22" customFormat="1" ht="23.25" x14ac:dyDescent="0.35">
      <c r="B40" s="22" t="s">
        <v>55</v>
      </c>
      <c r="C40" s="22" t="s">
        <v>37</v>
      </c>
    </row>
    <row r="41" spans="1:14" ht="25.5" x14ac:dyDescent="0.35">
      <c r="N41" s="2"/>
    </row>
  </sheetData>
  <mergeCells count="2">
    <mergeCell ref="A24:A25"/>
    <mergeCell ref="C24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2019-03-25T11:04:23Z</dcterms:created>
  <dcterms:modified xsi:type="dcterms:W3CDTF">2025-03-03T06:32:43Z</dcterms:modified>
</cp:coreProperties>
</file>